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Исполнение плана достижения пок" sheetId="1" state="visible" r:id="rId2"/>
    <sheet name="Исп. плана 1 КПМ" sheetId="2" state="visible" r:id="rId3"/>
    <sheet name="Исп. плана2 КПМ" sheetId="3" state="visible" r:id="rId4"/>
    <sheet name="Исп.плана 3 КПМ" sheetId="4" state="visible" r:id="rId5"/>
    <sheet name="Финансовое обеспечение МП" sheetId="5" state="visible" r:id="rId6"/>
    <sheet name="Финансовое обеспечение КПМ 1" sheetId="6" state="visible" r:id="rId7"/>
    <sheet name="Финансовое обеспечение КПМ 2" sheetId="7" state="visible" r:id="rId8"/>
    <sheet name="Финансовое обеспечение КПМ 3" sheetId="8" state="visible" r:id="rId9"/>
  </sheets>
  <definedNames>
    <definedName function="false" hidden="true" localSheetId="5" name="_xlnm._FilterDatabase" vbProcedure="false">'Финансовое обеспечение КПМ 1'!$B$2:$D$53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<sst xmlns="http://schemas.openxmlformats.org/spreadsheetml/2006/main" count="357" uniqueCount="82">
  <si>
    <t xml:space="preserve">Информация об исполнении плана достижения показателей муниципальной программы
"Эффективное муниципальное управление"</t>
  </si>
  <si>
    <t xml:space="preserve">за 2 кв 2026 г.</t>
  </si>
  <si>
    <t xml:space="preserve">№ п/п</t>
  </si>
  <si>
    <t xml:space="preserve">Цели/показатели муниципальной программы</t>
  </si>
  <si>
    <t xml:space="preserve">Единица измерения (по ОКЕИ)</t>
  </si>
  <si>
    <t xml:space="preserve">Плановые значения по месяцам</t>
  </si>
  <si>
    <t xml:space="preserve">На конец 2026 года</t>
  </si>
  <si>
    <t xml:space="preserve">январь</t>
  </si>
  <si>
    <t xml:space="preserve">февраль</t>
  </si>
  <si>
    <t xml:space="preserve">март</t>
  </si>
  <si>
    <t xml:space="preserve">Факт за 1 квартал 2026  года</t>
  </si>
  <si>
    <t xml:space="preserve">апрель</t>
  </si>
  <si>
    <t xml:space="preserve">май</t>
  </si>
  <si>
    <t xml:space="preserve">июнь</t>
  </si>
  <si>
    <t xml:space="preserve">Факт за 1 полугодие 2026  года</t>
  </si>
  <si>
    <t xml:space="preserve">июль</t>
  </si>
  <si>
    <t xml:space="preserve">август</t>
  </si>
  <si>
    <t xml:space="preserve">сентябрь</t>
  </si>
  <si>
    <t xml:space="preserve">Факт за 9 месяцев 2026  года</t>
  </si>
  <si>
    <t xml:space="preserve">октябрь</t>
  </si>
  <si>
    <t xml:space="preserve">ноябрь</t>
  </si>
  <si>
    <t xml:space="preserve">Повышение эффективности муниципального управления и создание условий для стабильного функционирования органов местного самоуправления</t>
  </si>
  <si>
    <t xml:space="preserve">Доля исполнения плановых показателей бюджета по расходам на обеспечение деятельности органов местного самоуправления Прокопьевского муниципального округа</t>
  </si>
  <si>
    <t xml:space="preserve">Процент</t>
  </si>
  <si>
    <t xml:space="preserve">Доля муниципальных служащих и сотрудников администрации, ежегодно повышающих свою профессиональную квалификацию</t>
  </si>
  <si>
    <t xml:space="preserve">Исполнение плановых показателей бюджета по расходам на обеспечение наградной системы</t>
  </si>
  <si>
    <t xml:space="preserve">Заместитель главы округа, управляющий делами администрации Прокопьевского муниципального округа</t>
  </si>
  <si>
    <t xml:space="preserve">Доронина С.Н.</t>
  </si>
  <si>
    <t xml:space="preserve">Информация об исполнении плана достижения показателей комплекса процессных мероприятий  "Обеспечение деятельности органов местного самоуправления Прокопьевского муниципального округа" </t>
  </si>
  <si>
    <t xml:space="preserve">за 2 кв 2026 г</t>
  </si>
  <si>
    <t xml:space="preserve">Задача «Обеспечение деятельности органов местного самоуправления Прокопьевского муниципального округа»</t>
  </si>
  <si>
    <t xml:space="preserve">1.1</t>
  </si>
  <si>
    <t xml:space="preserve">Доля муниципальных служащих и сотрудников администрации, получающих заработную плату, согласно нормативу от общей численности</t>
  </si>
  <si>
    <t xml:space="preserve">-</t>
  </si>
  <si>
    <t xml:space="preserve">1.2</t>
  </si>
  <si>
    <t xml:space="preserve">Доля
исполнения финансового обеспечения относительно запланированных на исполнение отдельных переданных государственных полномочий
</t>
  </si>
  <si>
    <t xml:space="preserve">1.3</t>
  </si>
  <si>
    <t xml:space="preserve">Доля исполнения плановых показателей бюджета по расходам  на выполнение муниципального задания МБУ «Редакция газеты Прокопьевского муниципального округа «Сельская новь»</t>
  </si>
  <si>
    <t xml:space="preserve">1.4</t>
  </si>
  <si>
    <t xml:space="preserve">Доля муниципальных служащих, обеспеченных транспортом и материально-техническими средствами для выполнения должностных обязанностей</t>
  </si>
  <si>
    <t xml:space="preserve">Информация об исполнении плана достижения показателей комплекса процессных мероприятий
«Развитие муниципальной службы»</t>
  </si>
  <si>
    <t xml:space="preserve">Задача «Развитие муниципальной службы»</t>
  </si>
  <si>
    <t xml:space="preserve">Доля муниципальных служащих и сотрудников администрации, прошедших диспансеризацию
</t>
  </si>
  <si>
    <t xml:space="preserve">Информация об исполнении плана достижения показателей комплекса процессных мероприятий 
«Обеспечение наградной системы»</t>
  </si>
  <si>
    <t xml:space="preserve">Задача «Обеспечение наградной системы»</t>
  </si>
  <si>
    <t xml:space="preserve">Доля окружных мероприятий, обеспеченных необходимым финансированием, материальными запасами и техническим обслуживанием.</t>
  </si>
  <si>
    <t xml:space="preserve">Финансовое обеспечение муниципальной программы                                              "Эффектитвное муниципальное управление"</t>
  </si>
  <si>
    <t xml:space="preserve">Наименование муниципальной программы, структурного элемента/источник финансового обеспечения</t>
  </si>
  <si>
    <t xml:space="preserve">Объем финансового обеспечения по годам реализации, тыс. рублей</t>
  </si>
  <si>
    <t xml:space="preserve">2026 план</t>
  </si>
  <si>
    <t xml:space="preserve">2026 факт на 01.07.2026 года</t>
  </si>
  <si>
    <t xml:space="preserve">Муниципальная программа «Эффективное муниципальное управление» (всего),   в том числе:</t>
  </si>
  <si>
    <t xml:space="preserve">Местный бюджет</t>
  </si>
  <si>
    <t xml:space="preserve">Областной бюджет</t>
  </si>
  <si>
    <t xml:space="preserve">Федеральный бюджет </t>
  </si>
  <si>
    <t xml:space="preserve">Внебюджетные источники </t>
  </si>
  <si>
    <t xml:space="preserve">1.        Комплекс процессных мероприятий «Обеспечение деятельности органов местного самоуправления Прокопьевского муниципального округа» (всего), в том числе:</t>
  </si>
  <si>
    <t xml:space="preserve">2.        Комплекс процессных мероприятий «Развитие муниципальной службы Прокопьевского муниципального округа» (всего), в том числе:</t>
  </si>
  <si>
    <t xml:space="preserve">3.        Комплекс процессных мероприятий «Обеспечение наградной системы» (всего), в том числе:</t>
  </si>
  <si>
    <t xml:space="preserve">Финансовое обеспечение комплекса процессных мероприятий «Обеспечение деятельности органов местного самоуправления Прокопьевского муниципального округа»</t>
  </si>
  <si>
    <t xml:space="preserve">Наименование мероприятия (результата)/источник финансового обеспечения</t>
  </si>
  <si>
    <t xml:space="preserve">Объем финансового обеспечения , тыс. рублей</t>
  </si>
  <si>
    <t xml:space="preserve">Комплекс процессных мероприятий «Обеспечение деятельности органов местного самоуправления Прокопьевского муниципального округа» (всего), в том числе</t>
  </si>
  <si>
    <t xml:space="preserve">Федеральный бюджет</t>
  </si>
  <si>
    <t xml:space="preserve">Внебюджетные источники</t>
  </si>
  <si>
    <r>
      <rPr>
        <sz val="12"/>
        <color rgb="FF000000"/>
        <rFont val="Times New Roman"/>
        <family val="1"/>
        <charset val="204"/>
      </rPr>
      <t xml:space="preserve">1.</t>
    </r>
    <r>
      <rPr>
        <sz val="7"/>
        <color rgb="FF000000"/>
        <rFont val="Times New Roman"/>
        <family val="1"/>
        <charset val="204"/>
      </rPr>
      <t xml:space="preserve">  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  </t>
    </r>
    <r>
      <rPr>
        <sz val="12"/>
        <color rgb="FF000000"/>
        <rFont val="Times New Roman"/>
        <family val="1"/>
        <charset val="204"/>
      </rPr>
      <t xml:space="preserve">«Обеспечение деятельности по соблюдению нормативов формирования расходов на оплату труда муниципальных служащих и сотрудников администрации Прокопьевского муниципального округа»,                        всего, в том числе</t>
    </r>
  </si>
  <si>
    <r>
      <rPr>
        <sz val="12"/>
        <color rgb="FF000000"/>
        <rFont val="Times New Roman"/>
        <family val="1"/>
        <charset val="204"/>
      </rPr>
      <t xml:space="preserve">2.</t>
    </r>
    <r>
      <rPr>
        <sz val="7"/>
        <color rgb="FF000000"/>
        <rFont val="Times New Roman"/>
        <family val="1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  Мероприятие (результат)</t>
    </r>
    <r>
      <rPr>
        <sz val="12"/>
        <color rgb="FF000000"/>
        <rFont val="Times New Roman"/>
        <family val="1"/>
        <charset val="204"/>
      </rPr>
      <t xml:space="preserve">  «Создание и функционирование комиссий по делам несовершеннолетних и защите их прав»,  всего, в том числе</t>
    </r>
  </si>
  <si>
    <r>
      <rPr>
        <sz val="11"/>
        <color rgb="FF000000"/>
        <rFont val="Calibri"/>
        <family val="2"/>
        <charset val="204"/>
      </rPr>
      <t xml:space="preserve"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  </t>
    </r>
    <r>
      <rPr>
        <sz val="12"/>
        <color rgb="FF000000"/>
        <rFont val="Times New Roman"/>
        <family val="1"/>
        <charset val="204"/>
      </rPr>
      <t xml:space="preserve">«Создание и функционирование административных комиссий»</t>
    </r>
    <r>
      <rPr>
        <sz val="11"/>
        <color rgb="FF000000"/>
        <rFont val="Calibri"/>
        <family val="2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всего, в том числе</t>
    </r>
  </si>
  <si>
    <r>
      <rPr>
        <sz val="12"/>
        <color rgb="FF000000"/>
        <rFont val="Times New Roman"/>
        <family val="1"/>
        <charset val="204"/>
      </rPr>
      <t xml:space="preserve">4.</t>
    </r>
    <r>
      <rPr>
        <sz val="7"/>
        <color rgb="FF000000"/>
        <rFont val="Times New Roman"/>
        <family val="1"/>
        <charset val="204"/>
      </rPr>
      <t xml:space="preserve">  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</t>
    </r>
    <r>
      <rPr>
        <sz val="12"/>
        <color rgb="FF000000"/>
        <rFont val="Times New Roman"/>
        <family val="1"/>
        <charset val="204"/>
      </rPr>
      <t xml:space="preserve">  «Осуществление полномочий по составлению (изменению) списков кандидатов  в присяжные заседатели федеральных судов общей юрисдикции в Российской Федерации» всего, в том числе</t>
    </r>
  </si>
  <si>
    <r>
      <rPr>
        <sz val="12"/>
        <color rgb="FF000000"/>
        <rFont val="Times New Roman"/>
        <family val="1"/>
        <charset val="204"/>
      </rPr>
      <t xml:space="preserve"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</t>
    </r>
    <r>
      <rPr>
        <sz val="12"/>
        <color rgb="FF000000"/>
        <rFont val="Times New Roman"/>
        <family val="1"/>
        <charset val="204"/>
      </rPr>
      <t xml:space="preserve">  «Осуществление государственных полномочий Кемеровской области – Кузбасса по хранению, комплектованию, учету и использованию архивных документов, относящихся к собственности»,                        всего, в том числе</t>
    </r>
  </si>
  <si>
    <r>
      <rPr>
        <sz val="12"/>
        <color rgb="FF000000"/>
        <rFont val="Times New Roman"/>
        <family val="1"/>
        <charset val="204"/>
      </rPr>
      <t xml:space="preserve"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</t>
    </r>
    <r>
      <rPr>
        <sz val="12"/>
        <color rgb="FF000000"/>
        <rFont val="Times New Roman"/>
        <family val="1"/>
        <charset val="204"/>
      </rPr>
      <t xml:space="preserve">  «Осуществление первичного воинского учета органами местного самоуправления поселений, муниципальных и городских округов »,  всего, в том числе</t>
    </r>
  </si>
  <si>
    <r>
      <rPr>
        <sz val="12"/>
        <color rgb="FF000000"/>
        <rFont val="Times New Roman"/>
        <family val="1"/>
        <charset val="204"/>
      </rPr>
      <t xml:space="preserve">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</t>
    </r>
    <r>
      <rPr>
        <sz val="12"/>
        <color rgb="FF000000"/>
        <rFont val="Times New Roman"/>
        <family val="1"/>
        <charset val="204"/>
      </rPr>
      <t xml:space="preserve">  «Обеспечение деятельности (оказание услуг) муниципальных учреждений, функционирующих в сфере средств массовой информации, периодической печати и издательства»,  всего, в том числе</t>
    </r>
  </si>
  <si>
    <r>
      <rPr>
        <sz val="12"/>
        <color rgb="FF000000"/>
        <rFont val="Times New Roman"/>
        <family val="1"/>
        <charset val="204"/>
      </rPr>
      <t xml:space="preserve">8.</t>
    </r>
    <r>
      <rPr>
        <sz val="7"/>
        <color rgb="FF000000"/>
        <rFont val="Times New Roman"/>
        <family val="1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</t>
    </r>
    <r>
      <rPr>
        <sz val="12"/>
        <color rgb="FF000000"/>
        <rFont val="Times New Roman"/>
        <family val="1"/>
        <charset val="204"/>
      </rPr>
      <t xml:space="preserve">  «Транспортное обеспечение»,                        всего, в том числе</t>
    </r>
  </si>
  <si>
    <r>
      <rPr>
        <sz val="12"/>
        <color rgb="FF000000"/>
        <rFont val="Times New Roman"/>
        <family val="1"/>
        <charset val="204"/>
      </rPr>
      <t xml:space="preserve">9.</t>
    </r>
    <r>
      <rPr>
        <sz val="7"/>
        <color rgb="FF000000"/>
        <rFont val="Times New Roman"/>
        <family val="1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Мероприятие (результат)</t>
    </r>
    <r>
      <rPr>
        <sz val="12"/>
        <color rgb="FF000000"/>
        <rFont val="Times New Roman"/>
        <family val="1"/>
        <charset val="204"/>
      </rPr>
      <t xml:space="preserve">  «Материально – техническое обеспечение», всего, в том числе</t>
    </r>
  </si>
  <si>
    <t xml:space="preserve">Финансовое обеспечение комплекса процессных мероприятий «Развитие муниципальной службы Прокопьевского муниципального округа» </t>
  </si>
  <si>
    <t xml:space="preserve">Комплекс процессных мероприятий «Развитие муниципальной службы Прокопьевского муниципального округа» (всего), в том числе</t>
  </si>
  <si>
    <t xml:space="preserve">1.  Мероприятие (результат)  «Повышение квалификации муниципальных служащих»,  всего, в том числе</t>
  </si>
  <si>
    <t xml:space="preserve">2.   Мероприятие (результат)  «Организация диспансеризации муниципальных служащих»,  всего, в том числе</t>
  </si>
  <si>
    <t xml:space="preserve">Финансовое обеспечение комплекса процессных мероприятий «Обеспечение наградной системы» </t>
  </si>
  <si>
    <t xml:space="preserve">Комплекс процессных мероприятий «Обеспечение наградной системы» (всего), в том числе</t>
  </si>
  <si>
    <t xml:space="preserve">1.  Мероприятие (результат)  «Организация мероприятий по награждению и поощрению граждан (приобретение и изготовление наградного материала, типографской продукции, поздравительной корреспонденции, ценных подарков, конфет и цветов для поощрения)»,    всего, в том числе</t>
  </si>
  <si>
    <t xml:space="preserve">2.   Мероприятие (результат)  «Единовременное денежное поощрение присуждаемое гражданам за активную жизненную позицию, за выдающиеся достижения в производственной, государственной, общественной, культурной, научной, спортивной, образовательной и др. видах деятельности, а так же в связи с юбилейными датами жителей Прокопьевского муниципального округа, не осуществляющих трудовую деятельность и внесшие значительный вклад в социально- экономическое  развитие округа»,  всего, в том числе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</si>
</sst>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0%"/>
    <numFmt numFmtId="167" formatCode="@"/>
    <numFmt numFmtId="168" formatCode="#,##0.00"/>
    <numFmt numFmtId="169" formatCode="0.0"/>
    <numFmt numFmtId="170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rgb="FF0000FF"/>
      <name val="Calibri"/>
      <family val="2"/>
      <charset val="1"/>
    </font>
    <font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 readingOrder="1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consultantplus://offline/ref=DA2E52D82773045AF06E82E58FD7C8ED5C37E6F49ACB301D0F69CEEB5FA3CB8287A324CAAE818651C0E3033814VA39G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consultantplus://offline/ref=DA2E52D82773045AF06E82E58FD7C8ED5C37E6F49ACB301D0F69CEEB5FA3CB8287A324CAAE818651C0E3033814VA39G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consultantplus://offline/ref=DA2E52D82773045AF06E82E58FD7C8ED5C37E6F49ACB301D0F69CEEB5FA3CB8287A324CAAE818651C0E3033814VA39G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consultantplus://offline/ref=DA2E52D82773045AF06E82E58FD7C8ED5C37E6F49ACB301D0F69CEEB5FA3CB8287A324CAAE818651C0E3033814VA39G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S1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4" activeCellId="0" sqref="B4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29"/>
    <col collapsed="false" customWidth="true" hidden="false" outlineLevel="0" max="4" min="4" style="0" width="10.11"/>
    <col collapsed="false" customWidth="true" hidden="false" outlineLevel="0" max="5" min="5" style="0" width="6.77"/>
    <col collapsed="false" customWidth="true" hidden="false" outlineLevel="0" max="6" min="6" style="0" width="7.77"/>
    <col collapsed="false" customWidth="true" hidden="false" outlineLevel="0" max="8" min="8" style="0" width="9.44"/>
    <col collapsed="false" customWidth="true" hidden="false" outlineLevel="0" max="9" min="9" style="0" width="8.67"/>
    <col collapsed="false" customWidth="true" hidden="false" outlineLevel="0" max="10" min="10" style="0" width="7.88"/>
    <col collapsed="false" customWidth="true" hidden="false" outlineLevel="0" max="11" min="11" style="0" width="8.44"/>
    <col collapsed="false" customWidth="true" hidden="false" outlineLevel="0" max="12" min="12" style="0" width="10.78"/>
    <col collapsed="false" customWidth="true" hidden="false" outlineLevel="0" max="15" min="13" style="0" width="4.67"/>
    <col collapsed="false" customWidth="true" hidden="false" outlineLevel="0" max="16" min="16" style="0" width="10"/>
    <col collapsed="false" customWidth="true" hidden="false" outlineLevel="0" max="17" min="17" style="0" width="4.78"/>
    <col collapsed="false" customWidth="true" hidden="false" outlineLevel="0" max="18" min="18" style="0" width="4.67"/>
    <col collapsed="false" customWidth="true" hidden="false" outlineLevel="0" max="19" min="19" style="0" width="11.44"/>
  </cols>
  <sheetData>
    <row r="2" customFormat="false" ht="36.7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5" hidden="false" customHeight="true" outlineLevel="0" collapsed="false">
      <c r="A3" s="3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78" hidden="false" customHeight="true" outlineLevel="0" collapsed="false">
      <c r="B4" s="5" t="s">
        <v>2</v>
      </c>
      <c r="C4" s="6" t="s">
        <v>3</v>
      </c>
      <c r="D4" s="7" t="s">
        <v>4</v>
      </c>
      <c r="E4" s="6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 t="s">
        <v>6</v>
      </c>
    </row>
    <row r="5" customFormat="false" ht="81.75" hidden="false" customHeight="true" outlineLevel="0" collapsed="false">
      <c r="B5" s="5"/>
      <c r="C5" s="6"/>
      <c r="D5" s="7"/>
      <c r="E5" s="8" t="s">
        <v>7</v>
      </c>
      <c r="F5" s="8" t="s">
        <v>8</v>
      </c>
      <c r="G5" s="8" t="s">
        <v>9</v>
      </c>
      <c r="H5" s="9" t="s">
        <v>10</v>
      </c>
      <c r="I5" s="8" t="s">
        <v>11</v>
      </c>
      <c r="J5" s="8" t="s">
        <v>12</v>
      </c>
      <c r="K5" s="8" t="s">
        <v>13</v>
      </c>
      <c r="L5" s="10" t="s">
        <v>14</v>
      </c>
      <c r="M5" s="8" t="s">
        <v>15</v>
      </c>
      <c r="N5" s="8" t="s">
        <v>16</v>
      </c>
      <c r="O5" s="8" t="s">
        <v>17</v>
      </c>
      <c r="P5" s="10" t="s">
        <v>18</v>
      </c>
      <c r="Q5" s="8" t="s">
        <v>19</v>
      </c>
      <c r="R5" s="8" t="s">
        <v>20</v>
      </c>
      <c r="S5" s="6"/>
    </row>
    <row r="6" customFormat="false" ht="30.75" hidden="false" customHeight="true" outlineLevel="0" collapsed="false">
      <c r="B6" s="6" t="n">
        <v>1</v>
      </c>
      <c r="C6" s="6" t="s">
        <v>21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customFormat="false" ht="108.75" hidden="false" customHeight="false" outlineLevel="0" collapsed="false">
      <c r="B7" s="6" t="n">
        <v>1.1</v>
      </c>
      <c r="C7" s="5" t="s">
        <v>22</v>
      </c>
      <c r="D7" s="6" t="s">
        <v>23</v>
      </c>
      <c r="E7" s="11" t="n">
        <v>0.0677</v>
      </c>
      <c r="F7" s="11" t="n">
        <v>0.0739</v>
      </c>
      <c r="G7" s="11" t="n">
        <v>0.0981</v>
      </c>
      <c r="H7" s="11" t="n">
        <f aca="false">G7+F7+E7</f>
        <v>0.2397</v>
      </c>
      <c r="I7" s="11" t="n">
        <v>0.0719</v>
      </c>
      <c r="J7" s="11" t="n">
        <v>0.0667</v>
      </c>
      <c r="K7" s="11" t="n">
        <v>0.1045</v>
      </c>
      <c r="L7" s="11" t="n">
        <v>0.4828</v>
      </c>
      <c r="M7" s="6" t="n">
        <v>0</v>
      </c>
      <c r="N7" s="6" t="n">
        <v>0</v>
      </c>
      <c r="O7" s="6" t="n">
        <v>0</v>
      </c>
      <c r="P7" s="6" t="n">
        <v>0</v>
      </c>
      <c r="Q7" s="6" t="n">
        <v>0</v>
      </c>
      <c r="R7" s="6" t="n">
        <v>0</v>
      </c>
      <c r="S7" s="6" t="n">
        <v>0</v>
      </c>
    </row>
    <row r="8" customFormat="false" ht="93" hidden="false" customHeight="false" outlineLevel="0" collapsed="false">
      <c r="B8" s="6" t="n">
        <v>1.2</v>
      </c>
      <c r="C8" s="5" t="s">
        <v>24</v>
      </c>
      <c r="D8" s="6" t="s">
        <v>23</v>
      </c>
      <c r="E8" s="12" t="n">
        <v>0</v>
      </c>
      <c r="F8" s="12" t="n">
        <v>0</v>
      </c>
      <c r="G8" s="12" t="n">
        <v>0</v>
      </c>
      <c r="H8" s="12" t="n">
        <f aca="false">E8+F8+G8</f>
        <v>0</v>
      </c>
      <c r="I8" s="6" t="n">
        <v>0</v>
      </c>
      <c r="J8" s="11" t="n">
        <v>0.017</v>
      </c>
      <c r="K8" s="6" t="n">
        <v>0</v>
      </c>
      <c r="L8" s="11" t="n">
        <v>0.017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</row>
    <row r="9" customFormat="false" ht="62.25" hidden="false" customHeight="false" outlineLevel="0" collapsed="false">
      <c r="B9" s="6" t="n">
        <v>1.3</v>
      </c>
      <c r="C9" s="5" t="s">
        <v>25</v>
      </c>
      <c r="D9" s="6" t="s">
        <v>23</v>
      </c>
      <c r="E9" s="11" t="n">
        <v>0.0847</v>
      </c>
      <c r="F9" s="11" t="n">
        <v>0.106</v>
      </c>
      <c r="G9" s="11" t="n">
        <v>0.128</v>
      </c>
      <c r="H9" s="11" t="n">
        <f aca="false">E9+F9+G9</f>
        <v>0.3187</v>
      </c>
      <c r="I9" s="11" t="n">
        <v>0.1306</v>
      </c>
      <c r="J9" s="11" t="n">
        <v>0.0629</v>
      </c>
      <c r="K9" s="11" t="n">
        <v>0.3852</v>
      </c>
      <c r="L9" s="11" t="n">
        <v>0.8974</v>
      </c>
      <c r="M9" s="6" t="n">
        <v>0</v>
      </c>
      <c r="N9" s="6" t="n">
        <v>0</v>
      </c>
      <c r="O9" s="6" t="n">
        <v>0</v>
      </c>
      <c r="P9" s="6" t="n">
        <v>0</v>
      </c>
      <c r="Q9" s="6" t="n">
        <v>0</v>
      </c>
      <c r="R9" s="6" t="n">
        <v>0</v>
      </c>
      <c r="S9" s="6" t="n">
        <v>0</v>
      </c>
    </row>
    <row r="12" customFormat="false" ht="78" hidden="false" customHeight="false" outlineLevel="0" collapsed="false">
      <c r="C12" s="13" t="s">
        <v>26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 t="s">
        <v>27</v>
      </c>
      <c r="Q12" s="14"/>
      <c r="R12" s="14"/>
      <c r="S12" s="14"/>
    </row>
  </sheetData>
  <mergeCells count="8">
    <mergeCell ref="B2:S2"/>
    <mergeCell ref="B3:S3"/>
    <mergeCell ref="B4:B5"/>
    <mergeCell ref="C4:C5"/>
    <mergeCell ref="D4:D5"/>
    <mergeCell ref="E4:R4"/>
    <mergeCell ref="S4:S5"/>
    <mergeCell ref="C6:S6"/>
  </mergeCells>
  <hyperlinks>
    <hyperlink ref="D4" r:id="rId1" display="Единица измерения (по ОКЕИ)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2"/>
  <sheetViews>
    <sheetView showFormulas="false" showGridLines="true" showRowColHeaders="true" showZeros="true" rightToLeft="false" tabSelected="false" showOutlineSymbols="true" defaultGridColor="true" view="normal" topLeftCell="A10" colorId="64" zoomScale="75" zoomScaleNormal="75" zoomScalePageLayoutView="100" workbookViewId="0">
      <selection pane="topLeft" activeCell="B4" activeCellId="0" sqref="B4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29"/>
    <col collapsed="false" customWidth="true" hidden="false" outlineLevel="0" max="4" min="4" style="0" width="10.11"/>
    <col collapsed="false" customWidth="true" hidden="false" outlineLevel="0" max="5" min="5" style="0" width="6.77"/>
    <col collapsed="false" customWidth="true" hidden="false" outlineLevel="0" max="6" min="6" style="0" width="7.77"/>
    <col collapsed="false" customWidth="true" hidden="false" outlineLevel="0" max="8" min="8" style="0" width="9.44"/>
    <col collapsed="false" customWidth="true" hidden="false" outlineLevel="0" max="11" min="9" style="0" width="4.67"/>
    <col collapsed="false" customWidth="true" hidden="false" outlineLevel="0" max="12" min="12" style="0" width="10.78"/>
    <col collapsed="false" customWidth="true" hidden="false" outlineLevel="0" max="15" min="13" style="0" width="4.67"/>
    <col collapsed="false" customWidth="true" hidden="false" outlineLevel="0" max="16" min="16" style="0" width="10"/>
    <col collapsed="false" customWidth="true" hidden="false" outlineLevel="0" max="17" min="17" style="0" width="4.78"/>
    <col collapsed="false" customWidth="true" hidden="false" outlineLevel="0" max="18" min="18" style="0" width="4.67"/>
    <col collapsed="false" customWidth="true" hidden="false" outlineLevel="0" max="19" min="19" style="0" width="11.44"/>
  </cols>
  <sheetData>
    <row r="2" customFormat="false" ht="51" hidden="false" customHeight="true" outlineLevel="0" collapsed="false">
      <c r="B2" s="2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7.25" hidden="false" customHeight="false" outlineLevel="0" collapsed="false">
      <c r="B3" s="4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B4" s="5" t="s">
        <v>2</v>
      </c>
      <c r="C4" s="6" t="s">
        <v>3</v>
      </c>
      <c r="D4" s="7" t="s">
        <v>4</v>
      </c>
      <c r="E4" s="6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 t="s">
        <v>6</v>
      </c>
    </row>
    <row r="5" customFormat="false" ht="78" hidden="false" customHeight="false" outlineLevel="0" collapsed="false">
      <c r="B5" s="5"/>
      <c r="C5" s="6"/>
      <c r="D5" s="7"/>
      <c r="E5" s="8" t="s">
        <v>7</v>
      </c>
      <c r="F5" s="8" t="s">
        <v>8</v>
      </c>
      <c r="G5" s="8" t="s">
        <v>9</v>
      </c>
      <c r="H5" s="9" t="s">
        <v>10</v>
      </c>
      <c r="I5" s="8" t="s">
        <v>11</v>
      </c>
      <c r="J5" s="8" t="s">
        <v>12</v>
      </c>
      <c r="K5" s="8" t="s">
        <v>13</v>
      </c>
      <c r="L5" s="10" t="s">
        <v>14</v>
      </c>
      <c r="M5" s="8" t="s">
        <v>15</v>
      </c>
      <c r="N5" s="8" t="s">
        <v>16</v>
      </c>
      <c r="O5" s="8" t="s">
        <v>17</v>
      </c>
      <c r="P5" s="10" t="s">
        <v>18</v>
      </c>
      <c r="Q5" s="8" t="s">
        <v>19</v>
      </c>
      <c r="R5" s="8" t="s">
        <v>20</v>
      </c>
      <c r="S5" s="6"/>
    </row>
    <row r="6" customFormat="false" ht="15" hidden="false" customHeight="true" outlineLevel="0" collapsed="false">
      <c r="B6" s="6" t="n">
        <v>1</v>
      </c>
      <c r="C6" s="6" t="s">
        <v>30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customFormat="false" ht="93" hidden="false" customHeight="false" outlineLevel="0" collapsed="false">
      <c r="B7" s="15" t="s">
        <v>31</v>
      </c>
      <c r="C7" s="5" t="s">
        <v>32</v>
      </c>
      <c r="D7" s="6" t="s">
        <v>23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33</v>
      </c>
      <c r="J7" s="15" t="s">
        <v>33</v>
      </c>
      <c r="K7" s="15" t="s">
        <v>33</v>
      </c>
      <c r="L7" s="15" t="s">
        <v>33</v>
      </c>
      <c r="M7" s="15" t="s">
        <v>33</v>
      </c>
      <c r="N7" s="15" t="s">
        <v>33</v>
      </c>
      <c r="O7" s="15" t="s">
        <v>33</v>
      </c>
      <c r="P7" s="15" t="s">
        <v>33</v>
      </c>
      <c r="Q7" s="15" t="s">
        <v>33</v>
      </c>
      <c r="R7" s="15" t="s">
        <v>33</v>
      </c>
      <c r="S7" s="15" t="s">
        <v>33</v>
      </c>
    </row>
    <row r="8" customFormat="false" ht="140.25" hidden="false" customHeight="false" outlineLevel="0" collapsed="false">
      <c r="B8" s="15" t="s">
        <v>34</v>
      </c>
      <c r="C8" s="5" t="s">
        <v>35</v>
      </c>
      <c r="D8" s="6" t="s">
        <v>23</v>
      </c>
      <c r="E8" s="15" t="s">
        <v>33</v>
      </c>
      <c r="F8" s="15" t="s">
        <v>33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 t="s">
        <v>33</v>
      </c>
      <c r="P8" s="15" t="s">
        <v>33</v>
      </c>
      <c r="Q8" s="15" t="s">
        <v>33</v>
      </c>
      <c r="R8" s="15" t="s">
        <v>33</v>
      </c>
      <c r="S8" s="15" t="s">
        <v>33</v>
      </c>
    </row>
    <row r="9" customFormat="false" ht="124.5" hidden="false" customHeight="false" outlineLevel="0" collapsed="false">
      <c r="B9" s="15" t="s">
        <v>36</v>
      </c>
      <c r="C9" s="5" t="s">
        <v>37</v>
      </c>
      <c r="D9" s="6" t="s">
        <v>23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 t="s">
        <v>33</v>
      </c>
      <c r="P9" s="15" t="s">
        <v>33</v>
      </c>
      <c r="Q9" s="15" t="s">
        <v>33</v>
      </c>
      <c r="R9" s="15" t="s">
        <v>33</v>
      </c>
      <c r="S9" s="15" t="s">
        <v>33</v>
      </c>
    </row>
    <row r="10" customFormat="false" ht="93" hidden="false" customHeight="false" outlineLevel="0" collapsed="false">
      <c r="B10" s="15" t="s">
        <v>38</v>
      </c>
      <c r="C10" s="5" t="s">
        <v>39</v>
      </c>
      <c r="D10" s="6" t="s">
        <v>23</v>
      </c>
      <c r="E10" s="15" t="s">
        <v>33</v>
      </c>
      <c r="F10" s="15" t="s">
        <v>33</v>
      </c>
      <c r="G10" s="15" t="s">
        <v>33</v>
      </c>
      <c r="H10" s="15" t="s">
        <v>33</v>
      </c>
      <c r="I10" s="15" t="s">
        <v>33</v>
      </c>
      <c r="J10" s="15" t="s">
        <v>33</v>
      </c>
      <c r="K10" s="15" t="s">
        <v>33</v>
      </c>
      <c r="L10" s="15" t="s">
        <v>33</v>
      </c>
      <c r="M10" s="15" t="s">
        <v>33</v>
      </c>
      <c r="N10" s="15" t="s">
        <v>33</v>
      </c>
      <c r="O10" s="15" t="s">
        <v>33</v>
      </c>
      <c r="P10" s="15" t="s">
        <v>33</v>
      </c>
      <c r="Q10" s="15" t="s">
        <v>33</v>
      </c>
      <c r="R10" s="15" t="s">
        <v>33</v>
      </c>
      <c r="S10" s="15" t="s">
        <v>33</v>
      </c>
    </row>
    <row r="11" customFormat="false" ht="14.25" hidden="false" customHeight="false" outlineLevel="0" collapsed="false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customFormat="false" ht="78" hidden="false" customHeight="false" outlineLevel="0" collapsed="false">
      <c r="C12" s="13" t="s">
        <v>26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 t="s">
        <v>27</v>
      </c>
      <c r="Q12" s="14"/>
      <c r="R12" s="14"/>
      <c r="S12" s="14"/>
    </row>
  </sheetData>
  <mergeCells count="8">
    <mergeCell ref="B2:S2"/>
    <mergeCell ref="B3:S3"/>
    <mergeCell ref="B4:B5"/>
    <mergeCell ref="C4:C5"/>
    <mergeCell ref="D4:D5"/>
    <mergeCell ref="E4:R4"/>
    <mergeCell ref="S4:S5"/>
    <mergeCell ref="C6:S6"/>
  </mergeCells>
  <hyperlinks>
    <hyperlink ref="D4" r:id="rId1" display="Единица измерения (по ОКЕИ)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4" activeCellId="0" sqref="B4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29"/>
    <col collapsed="false" customWidth="true" hidden="false" outlineLevel="0" max="4" min="4" style="0" width="10.11"/>
    <col collapsed="false" customWidth="true" hidden="false" outlineLevel="0" max="5" min="5" style="0" width="6.77"/>
    <col collapsed="false" customWidth="true" hidden="false" outlineLevel="0" max="6" min="6" style="0" width="7.77"/>
    <col collapsed="false" customWidth="true" hidden="false" outlineLevel="0" max="8" min="8" style="0" width="9.44"/>
    <col collapsed="false" customWidth="true" hidden="false" outlineLevel="0" max="11" min="9" style="0" width="4.67"/>
    <col collapsed="false" customWidth="true" hidden="false" outlineLevel="0" max="12" min="12" style="0" width="10.78"/>
    <col collapsed="false" customWidth="true" hidden="false" outlineLevel="0" max="15" min="13" style="0" width="4.67"/>
    <col collapsed="false" customWidth="true" hidden="false" outlineLevel="0" max="16" min="16" style="0" width="10"/>
    <col collapsed="false" customWidth="true" hidden="false" outlineLevel="0" max="17" min="17" style="0" width="4.78"/>
    <col collapsed="false" customWidth="true" hidden="false" outlineLevel="0" max="18" min="18" style="0" width="4.67"/>
    <col collapsed="false" customWidth="true" hidden="false" outlineLevel="0" max="19" min="19" style="0" width="11.44"/>
  </cols>
  <sheetData>
    <row r="2" customFormat="false" ht="44.25" hidden="false" customHeight="true" outlineLevel="0" collapsed="false">
      <c r="B2" s="2" t="s">
        <v>40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7.25" hidden="false" customHeight="false" outlineLevel="0" collapsed="false">
      <c r="B3" s="4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B4" s="5" t="s">
        <v>2</v>
      </c>
      <c r="C4" s="6" t="s">
        <v>3</v>
      </c>
      <c r="D4" s="7" t="s">
        <v>4</v>
      </c>
      <c r="E4" s="6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 t="s">
        <v>6</v>
      </c>
    </row>
    <row r="5" customFormat="false" ht="78" hidden="false" customHeight="false" outlineLevel="0" collapsed="false">
      <c r="B5" s="5"/>
      <c r="C5" s="6"/>
      <c r="D5" s="7"/>
      <c r="E5" s="8" t="s">
        <v>7</v>
      </c>
      <c r="F5" s="8" t="s">
        <v>8</v>
      </c>
      <c r="G5" s="8" t="s">
        <v>9</v>
      </c>
      <c r="H5" s="9" t="s">
        <v>10</v>
      </c>
      <c r="I5" s="8" t="s">
        <v>11</v>
      </c>
      <c r="J5" s="8" t="s">
        <v>12</v>
      </c>
      <c r="K5" s="8" t="s">
        <v>13</v>
      </c>
      <c r="L5" s="10" t="s">
        <v>14</v>
      </c>
      <c r="M5" s="8" t="s">
        <v>15</v>
      </c>
      <c r="N5" s="8" t="s">
        <v>16</v>
      </c>
      <c r="O5" s="8" t="s">
        <v>17</v>
      </c>
      <c r="P5" s="10" t="s">
        <v>18</v>
      </c>
      <c r="Q5" s="8" t="s">
        <v>19</v>
      </c>
      <c r="R5" s="8" t="s">
        <v>20</v>
      </c>
      <c r="S5" s="6"/>
    </row>
    <row r="6" customFormat="false" ht="15" hidden="false" customHeight="true" outlineLevel="0" collapsed="false">
      <c r="B6" s="6" t="n">
        <v>1</v>
      </c>
      <c r="C6" s="6" t="s">
        <v>41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customFormat="false" ht="93" hidden="false" customHeight="false" outlineLevel="0" collapsed="false">
      <c r="B7" s="15" t="s">
        <v>31</v>
      </c>
      <c r="C7" s="5" t="s">
        <v>24</v>
      </c>
      <c r="D7" s="6" t="s">
        <v>23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33</v>
      </c>
      <c r="J7" s="15" t="s">
        <v>33</v>
      </c>
      <c r="K7" s="15" t="s">
        <v>33</v>
      </c>
      <c r="L7" s="15" t="s">
        <v>33</v>
      </c>
      <c r="M7" s="15" t="s">
        <v>33</v>
      </c>
      <c r="N7" s="15" t="s">
        <v>33</v>
      </c>
      <c r="O7" s="15" t="s">
        <v>33</v>
      </c>
      <c r="P7" s="15" t="s">
        <v>33</v>
      </c>
      <c r="Q7" s="15" t="s">
        <v>33</v>
      </c>
      <c r="R7" s="15" t="s">
        <v>33</v>
      </c>
      <c r="S7" s="15" t="s">
        <v>33</v>
      </c>
    </row>
    <row r="8" customFormat="false" ht="78" hidden="false" customHeight="false" outlineLevel="0" collapsed="false">
      <c r="B8" s="15" t="s">
        <v>34</v>
      </c>
      <c r="C8" s="5" t="s">
        <v>42</v>
      </c>
      <c r="D8" s="6" t="s">
        <v>23</v>
      </c>
      <c r="E8" s="15" t="s">
        <v>33</v>
      </c>
      <c r="F8" s="15" t="s">
        <v>33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 t="s">
        <v>33</v>
      </c>
      <c r="P8" s="15" t="s">
        <v>33</v>
      </c>
      <c r="Q8" s="15" t="s">
        <v>33</v>
      </c>
      <c r="R8" s="15" t="s">
        <v>33</v>
      </c>
      <c r="S8" s="15" t="s">
        <v>33</v>
      </c>
    </row>
    <row r="9" customFormat="false" ht="14.25" hidden="false" customHeight="false" outlineLevel="0" collapsed="false"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Format="false" ht="78" hidden="false" customHeight="false" outlineLevel="0" collapsed="false">
      <c r="C10" s="13" t="s">
        <v>26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 t="s">
        <v>27</v>
      </c>
      <c r="Q10" s="14"/>
      <c r="R10" s="14"/>
      <c r="S10" s="14"/>
    </row>
  </sheetData>
  <mergeCells count="8">
    <mergeCell ref="B2:S2"/>
    <mergeCell ref="B3:S3"/>
    <mergeCell ref="B4:B5"/>
    <mergeCell ref="C4:C5"/>
    <mergeCell ref="D4:D5"/>
    <mergeCell ref="E4:R4"/>
    <mergeCell ref="S4:S5"/>
    <mergeCell ref="C6:S6"/>
  </mergeCells>
  <hyperlinks>
    <hyperlink ref="D4" r:id="rId1" display="Единица измерения (по ОКЕИ)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4" activeCellId="0" sqref="B4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29"/>
    <col collapsed="false" customWidth="true" hidden="false" outlineLevel="0" max="4" min="4" style="0" width="10.11"/>
    <col collapsed="false" customWidth="true" hidden="false" outlineLevel="0" max="5" min="5" style="0" width="6.77"/>
    <col collapsed="false" customWidth="true" hidden="false" outlineLevel="0" max="6" min="6" style="0" width="7.77"/>
    <col collapsed="false" customWidth="true" hidden="false" outlineLevel="0" max="8" min="8" style="0" width="9.44"/>
    <col collapsed="false" customWidth="true" hidden="false" outlineLevel="0" max="11" min="9" style="0" width="4.67"/>
    <col collapsed="false" customWidth="true" hidden="false" outlineLevel="0" max="12" min="12" style="0" width="10.78"/>
    <col collapsed="false" customWidth="true" hidden="false" outlineLevel="0" max="15" min="13" style="0" width="4.67"/>
    <col collapsed="false" customWidth="true" hidden="false" outlineLevel="0" max="16" min="16" style="0" width="10"/>
    <col collapsed="false" customWidth="true" hidden="false" outlineLevel="0" max="17" min="17" style="0" width="4.78"/>
    <col collapsed="false" customWidth="true" hidden="false" outlineLevel="0" max="18" min="18" style="0" width="4.67"/>
    <col collapsed="false" customWidth="true" hidden="false" outlineLevel="0" max="19" min="19" style="0" width="11.44"/>
  </cols>
  <sheetData>
    <row r="2" customFormat="false" ht="66" hidden="false" customHeight="true" outlineLevel="0" collapsed="false">
      <c r="B2" s="2" t="s">
        <v>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7.25" hidden="false" customHeight="false" outlineLevel="0" collapsed="false">
      <c r="B3" s="4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B4" s="5" t="s">
        <v>2</v>
      </c>
      <c r="C4" s="6" t="s">
        <v>3</v>
      </c>
      <c r="D4" s="7" t="s">
        <v>4</v>
      </c>
      <c r="E4" s="6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 t="s">
        <v>6</v>
      </c>
    </row>
    <row r="5" customFormat="false" ht="78" hidden="false" customHeight="false" outlineLevel="0" collapsed="false">
      <c r="B5" s="5"/>
      <c r="C5" s="6"/>
      <c r="D5" s="7"/>
      <c r="E5" s="8" t="s">
        <v>7</v>
      </c>
      <c r="F5" s="8" t="s">
        <v>8</v>
      </c>
      <c r="G5" s="8" t="s">
        <v>9</v>
      </c>
      <c r="H5" s="9" t="s">
        <v>10</v>
      </c>
      <c r="I5" s="8" t="s">
        <v>11</v>
      </c>
      <c r="J5" s="8" t="s">
        <v>12</v>
      </c>
      <c r="K5" s="8" t="s">
        <v>13</v>
      </c>
      <c r="L5" s="10" t="s">
        <v>14</v>
      </c>
      <c r="M5" s="8" t="s">
        <v>15</v>
      </c>
      <c r="N5" s="8" t="s">
        <v>16</v>
      </c>
      <c r="O5" s="8" t="s">
        <v>17</v>
      </c>
      <c r="P5" s="10" t="s">
        <v>18</v>
      </c>
      <c r="Q5" s="8" t="s">
        <v>19</v>
      </c>
      <c r="R5" s="8" t="s">
        <v>20</v>
      </c>
      <c r="S5" s="6"/>
    </row>
    <row r="6" customFormat="false" ht="15" hidden="false" customHeight="true" outlineLevel="0" collapsed="false">
      <c r="B6" s="6" t="n">
        <v>1</v>
      </c>
      <c r="C6" s="6" t="s">
        <v>44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customFormat="false" ht="108.75" hidden="false" customHeight="false" outlineLevel="0" collapsed="false">
      <c r="B7" s="15" t="s">
        <v>31</v>
      </c>
      <c r="C7" s="5" t="s">
        <v>45</v>
      </c>
      <c r="D7" s="6" t="s">
        <v>23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33</v>
      </c>
      <c r="J7" s="15" t="s">
        <v>33</v>
      </c>
      <c r="K7" s="15" t="s">
        <v>33</v>
      </c>
      <c r="L7" s="15" t="s">
        <v>33</v>
      </c>
      <c r="M7" s="15" t="s">
        <v>33</v>
      </c>
      <c r="N7" s="15" t="s">
        <v>33</v>
      </c>
      <c r="O7" s="15" t="s">
        <v>33</v>
      </c>
      <c r="P7" s="15" t="s">
        <v>33</v>
      </c>
      <c r="Q7" s="15" t="s">
        <v>33</v>
      </c>
      <c r="R7" s="15" t="s">
        <v>33</v>
      </c>
      <c r="S7" s="15" t="s">
        <v>33</v>
      </c>
    </row>
    <row r="8" customFormat="false" ht="14.25" hidden="false" customHeight="false" outlineLevel="0" collapsed="false"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Format="false" ht="78" hidden="false" customHeight="false" outlineLevel="0" collapsed="false">
      <c r="C9" s="13" t="s">
        <v>26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 t="s">
        <v>27</v>
      </c>
      <c r="Q9" s="14"/>
      <c r="R9" s="14"/>
      <c r="S9" s="14"/>
    </row>
  </sheetData>
  <mergeCells count="8">
    <mergeCell ref="B2:S2"/>
    <mergeCell ref="B3:S3"/>
    <mergeCell ref="B4:B5"/>
    <mergeCell ref="C4:C5"/>
    <mergeCell ref="D4:D5"/>
    <mergeCell ref="E4:R4"/>
    <mergeCell ref="S4:S5"/>
    <mergeCell ref="C6:S6"/>
  </mergeCells>
  <hyperlinks>
    <hyperlink ref="D4" r:id="rId1" display="Единица измерения (по ОКЕИ)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2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H18" activeCellId="0" sqref="H18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44.33"/>
    <col collapsed="false" customWidth="true" hidden="false" outlineLevel="0" max="3" min="3" style="0" width="18.88"/>
    <col collapsed="false" customWidth="true" hidden="false" outlineLevel="0" max="4" min="4" style="0" width="21.88"/>
  </cols>
  <sheetData>
    <row r="2" customFormat="false" ht="48" hidden="false" customHeight="true" outlineLevel="0" collapsed="false">
      <c r="B2" s="17" t="s">
        <v>46</v>
      </c>
      <c r="C2" s="17"/>
      <c r="D2" s="17"/>
    </row>
    <row r="3" customFormat="false" ht="48.75" hidden="false" customHeight="true" outlineLevel="0" collapsed="false">
      <c r="B3" s="6" t="s">
        <v>47</v>
      </c>
      <c r="C3" s="6" t="s">
        <v>48</v>
      </c>
      <c r="D3" s="6"/>
    </row>
    <row r="4" customFormat="false" ht="30.75" hidden="false" customHeight="false" outlineLevel="0" collapsed="false">
      <c r="B4" s="6"/>
      <c r="C4" s="6" t="s">
        <v>49</v>
      </c>
      <c r="D4" s="6" t="s">
        <v>50</v>
      </c>
    </row>
    <row r="5" customFormat="false" ht="46.5" hidden="false" customHeight="false" outlineLevel="0" collapsed="false">
      <c r="B5" s="18" t="s">
        <v>51</v>
      </c>
      <c r="C5" s="19" t="n">
        <f aca="false">C6+C7+C8+C9</f>
        <v>163790.7</v>
      </c>
      <c r="D5" s="19" t="n">
        <f aca="false">D6+D7+D8+M12</f>
        <v>83021.7</v>
      </c>
    </row>
    <row r="6" customFormat="false" ht="15" hidden="false" customHeight="false" outlineLevel="0" collapsed="false">
      <c r="B6" s="20" t="s">
        <v>52</v>
      </c>
      <c r="C6" s="21" t="n">
        <f aca="false">C11+C16+C21</f>
        <v>157386.9</v>
      </c>
      <c r="D6" s="21" t="n">
        <f aca="false">D11+D16+D21</f>
        <v>80331</v>
      </c>
    </row>
    <row r="7" customFormat="false" ht="15" hidden="false" customHeight="false" outlineLevel="0" collapsed="false">
      <c r="B7" s="20" t="s">
        <v>53</v>
      </c>
      <c r="C7" s="21" t="n">
        <f aca="false">C12+C22+C17</f>
        <v>502.8</v>
      </c>
      <c r="D7" s="21" t="n">
        <f aca="false">D12+D17+D22</f>
        <v>312.1</v>
      </c>
    </row>
    <row r="8" customFormat="false" ht="15" hidden="false" customHeight="false" outlineLevel="0" collapsed="false">
      <c r="B8" s="20" t="s">
        <v>54</v>
      </c>
      <c r="C8" s="21" t="n">
        <f aca="false">C13+C18+C23</f>
        <v>5901</v>
      </c>
      <c r="D8" s="21" t="n">
        <f aca="false">D13+D18+D23</f>
        <v>2378.6</v>
      </c>
    </row>
    <row r="9" customFormat="false" ht="15" hidden="false" customHeight="false" outlineLevel="0" collapsed="false">
      <c r="B9" s="20" t="s">
        <v>55</v>
      </c>
      <c r="C9" s="21" t="n">
        <f aca="false">C14+C19+C24</f>
        <v>0</v>
      </c>
      <c r="D9" s="21" t="n">
        <f aca="false">D14+D19+D24</f>
        <v>0</v>
      </c>
    </row>
    <row r="10" customFormat="false" ht="93" hidden="false" customHeight="false" outlineLevel="0" collapsed="false">
      <c r="B10" s="18" t="s">
        <v>56</v>
      </c>
      <c r="C10" s="22" t="n">
        <f aca="false">C11+C12+C13+C14</f>
        <v>138390.7</v>
      </c>
      <c r="D10" s="19" t="n">
        <f aca="false">D11+D12+D13+D14</f>
        <v>66718.8</v>
      </c>
    </row>
    <row r="11" customFormat="false" ht="15" hidden="false" customHeight="false" outlineLevel="0" collapsed="false">
      <c r="B11" s="20" t="s">
        <v>52</v>
      </c>
      <c r="C11" s="23" t="n">
        <v>131986.9</v>
      </c>
      <c r="D11" s="21" t="n">
        <v>64028.1</v>
      </c>
    </row>
    <row r="12" customFormat="false" ht="15" hidden="false" customHeight="false" outlineLevel="0" collapsed="false">
      <c r="B12" s="20" t="s">
        <v>53</v>
      </c>
      <c r="C12" s="23" t="n">
        <v>502.8</v>
      </c>
      <c r="D12" s="21" t="n">
        <v>312.1</v>
      </c>
    </row>
    <row r="13" customFormat="false" ht="15" hidden="false" customHeight="false" outlineLevel="0" collapsed="false">
      <c r="B13" s="20" t="s">
        <v>54</v>
      </c>
      <c r="C13" s="23" t="n">
        <v>5901</v>
      </c>
      <c r="D13" s="21" t="n">
        <v>2378.6</v>
      </c>
    </row>
    <row r="14" customFormat="false" ht="15" hidden="false" customHeight="false" outlineLevel="0" collapsed="false">
      <c r="B14" s="20" t="s">
        <v>55</v>
      </c>
      <c r="C14" s="23" t="n">
        <v>0</v>
      </c>
      <c r="D14" s="21" t="n">
        <v>0</v>
      </c>
    </row>
    <row r="15" customFormat="false" ht="78" hidden="false" customHeight="false" outlineLevel="0" collapsed="false">
      <c r="B15" s="18" t="s">
        <v>57</v>
      </c>
      <c r="C15" s="22" t="n">
        <f aca="false">C16+C17+C18+C19</f>
        <v>600</v>
      </c>
      <c r="D15" s="19" t="n">
        <f aca="false">D16+D17+D18+D19</f>
        <v>10.2</v>
      </c>
    </row>
    <row r="16" customFormat="false" ht="15" hidden="false" customHeight="false" outlineLevel="0" collapsed="false">
      <c r="B16" s="20" t="s">
        <v>52</v>
      </c>
      <c r="C16" s="21" t="n">
        <v>600</v>
      </c>
      <c r="D16" s="21" t="n">
        <v>10.2</v>
      </c>
    </row>
    <row r="17" customFormat="false" ht="15" hidden="false" customHeight="false" outlineLevel="0" collapsed="false">
      <c r="B17" s="20" t="s">
        <v>53</v>
      </c>
      <c r="C17" s="21" t="n">
        <v>0</v>
      </c>
      <c r="D17" s="21" t="n">
        <v>0</v>
      </c>
    </row>
    <row r="18" customFormat="false" ht="15" hidden="false" customHeight="false" outlineLevel="0" collapsed="false">
      <c r="B18" s="20" t="s">
        <v>54</v>
      </c>
      <c r="C18" s="21" t="n">
        <v>0</v>
      </c>
      <c r="D18" s="21" t="n">
        <v>0</v>
      </c>
    </row>
    <row r="19" customFormat="false" ht="15" hidden="false" customHeight="false" outlineLevel="0" collapsed="false">
      <c r="B19" s="20" t="s">
        <v>55</v>
      </c>
      <c r="C19" s="21" t="n">
        <v>0</v>
      </c>
      <c r="D19" s="21" t="n">
        <v>0</v>
      </c>
    </row>
    <row r="20" customFormat="false" ht="46.5" hidden="false" customHeight="false" outlineLevel="0" collapsed="false">
      <c r="B20" s="18" t="s">
        <v>58</v>
      </c>
      <c r="C20" s="19" t="n">
        <f aca="false">C21+C22+C23+C24</f>
        <v>24800</v>
      </c>
      <c r="D20" s="19" t="n">
        <f aca="false">D21+D22+D23+D24</f>
        <v>16292.7</v>
      </c>
    </row>
    <row r="21" customFormat="false" ht="15" hidden="false" customHeight="false" outlineLevel="0" collapsed="false">
      <c r="B21" s="20" t="s">
        <v>52</v>
      </c>
      <c r="C21" s="21" t="n">
        <v>24800</v>
      </c>
      <c r="D21" s="21" t="n">
        <v>16292.7</v>
      </c>
    </row>
    <row r="22" customFormat="false" ht="15" hidden="false" customHeight="false" outlineLevel="0" collapsed="false">
      <c r="B22" s="20" t="s">
        <v>53</v>
      </c>
      <c r="C22" s="21" t="n">
        <v>0</v>
      </c>
      <c r="D22" s="21" t="n">
        <v>0</v>
      </c>
    </row>
    <row r="23" customFormat="false" ht="21" hidden="false" customHeight="true" outlineLevel="0" collapsed="false">
      <c r="B23" s="20" t="s">
        <v>54</v>
      </c>
      <c r="C23" s="21" t="n">
        <v>0</v>
      </c>
      <c r="D23" s="21" t="n">
        <v>0</v>
      </c>
    </row>
    <row r="24" customFormat="false" ht="15" hidden="false" customHeight="false" outlineLevel="0" collapsed="false">
      <c r="B24" s="20" t="s">
        <v>55</v>
      </c>
      <c r="C24" s="21" t="n">
        <v>0</v>
      </c>
      <c r="D24" s="21" t="n">
        <v>0</v>
      </c>
    </row>
    <row r="26" customFormat="false" ht="66" hidden="false" customHeight="true" outlineLevel="0" collapsed="false">
      <c r="B26" s="24" t="s">
        <v>26</v>
      </c>
      <c r="C26" s="25"/>
      <c r="D26" s="26" t="s">
        <v>27</v>
      </c>
    </row>
  </sheetData>
  <mergeCells count="3">
    <mergeCell ref="B2:D2"/>
    <mergeCell ref="B3:B4"/>
    <mergeCell ref="C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true"/>
  </sheetPr>
  <dimension ref="B1:D5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8" activeCellId="0" sqref="D8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55.88"/>
    <col collapsed="false" customWidth="true" hidden="false" outlineLevel="0" max="4" min="3" style="0" width="19"/>
  </cols>
  <sheetData>
    <row r="1" customFormat="false" ht="53.25" hidden="false" customHeight="true" outlineLevel="0" collapsed="false">
      <c r="B1" s="27" t="s">
        <v>59</v>
      </c>
      <c r="C1" s="27"/>
      <c r="D1" s="27"/>
    </row>
    <row r="2" customFormat="false" ht="60.75" hidden="false" customHeight="true" outlineLevel="0" collapsed="false">
      <c r="B2" s="6" t="s">
        <v>60</v>
      </c>
      <c r="C2" s="6" t="s">
        <v>61</v>
      </c>
      <c r="D2" s="6"/>
    </row>
    <row r="3" customFormat="false" ht="30.75" hidden="false" customHeight="false" outlineLevel="0" collapsed="false">
      <c r="B3" s="6"/>
      <c r="C3" s="6" t="s">
        <v>49</v>
      </c>
      <c r="D3" s="6" t="s">
        <v>50</v>
      </c>
    </row>
    <row r="4" customFormat="false" ht="62.25" hidden="false" customHeight="false" outlineLevel="0" collapsed="false">
      <c r="B4" s="5" t="s">
        <v>62</v>
      </c>
      <c r="C4" s="28" t="n">
        <f aca="false">C5+C6+C7+C8</f>
        <v>138190.7</v>
      </c>
      <c r="D4" s="28" t="n">
        <f aca="false">D5+D6+D7+D8</f>
        <v>66718.8</v>
      </c>
    </row>
    <row r="5" customFormat="false" ht="15" hidden="false" customHeight="false" outlineLevel="0" collapsed="false">
      <c r="B5" s="5" t="s">
        <v>52</v>
      </c>
      <c r="C5" s="28" t="n">
        <f aca="false">C10+C15+C20+C25+C30+C35+C40+C45+C50</f>
        <v>131786.9</v>
      </c>
      <c r="D5" s="28" t="n">
        <f aca="false">D10+D15+D20+D25+D30+D35+D40+D45+D50</f>
        <v>63966.6</v>
      </c>
    </row>
    <row r="6" customFormat="false" ht="15" hidden="false" customHeight="false" outlineLevel="0" collapsed="false">
      <c r="B6" s="5" t="s">
        <v>53</v>
      </c>
      <c r="C6" s="28" t="n">
        <f aca="false">C11+C16+C21+C26+C31+C36+C41+C46+C51</f>
        <v>502.8</v>
      </c>
      <c r="D6" s="28" t="n">
        <f aca="false">D11+D16+D21+D26+D31+D36+D41+D46+D51</f>
        <v>312.6</v>
      </c>
    </row>
    <row r="7" customFormat="false" ht="15" hidden="false" customHeight="false" outlineLevel="0" collapsed="false">
      <c r="B7" s="5" t="s">
        <v>63</v>
      </c>
      <c r="C7" s="28" t="n">
        <f aca="false">C12+C17+C22+C27+C32+C37+C42+C47+C52</f>
        <v>5901</v>
      </c>
      <c r="D7" s="28" t="n">
        <f aca="false">D12+D17+D22+D27+D32+D37+D42+D47+D52</f>
        <v>2439.6</v>
      </c>
    </row>
    <row r="8" customFormat="false" ht="15" hidden="false" customHeight="false" outlineLevel="0" collapsed="false">
      <c r="B8" s="5" t="s">
        <v>64</v>
      </c>
      <c r="C8" s="28" t="n">
        <v>0</v>
      </c>
      <c r="D8" s="28" t="n">
        <v>0</v>
      </c>
    </row>
    <row r="9" customFormat="false" ht="93" hidden="false" customHeight="false" outlineLevel="0" collapsed="false">
      <c r="B9" s="5" t="s">
        <v>65</v>
      </c>
      <c r="C9" s="28" t="n">
        <f aca="false">C10+C11+C12+C13</f>
        <v>97865.3</v>
      </c>
      <c r="D9" s="28" t="n">
        <f aca="false">D10+D11+D12+D13</f>
        <v>47816.7</v>
      </c>
    </row>
    <row r="10" customFormat="false" ht="15" hidden="false" customHeight="false" outlineLevel="0" collapsed="false">
      <c r="B10" s="5" t="s">
        <v>52</v>
      </c>
      <c r="C10" s="28" t="n">
        <v>97865.3</v>
      </c>
      <c r="D10" s="28" t="n">
        <v>47816.7</v>
      </c>
    </row>
    <row r="11" customFormat="false" ht="15" hidden="false" customHeight="false" outlineLevel="0" collapsed="false">
      <c r="B11" s="5" t="s">
        <v>53</v>
      </c>
      <c r="C11" s="28" t="n">
        <v>0</v>
      </c>
      <c r="D11" s="28" t="n">
        <v>0</v>
      </c>
    </row>
    <row r="12" customFormat="false" ht="15" hidden="false" customHeight="false" outlineLevel="0" collapsed="false">
      <c r="B12" s="5" t="s">
        <v>63</v>
      </c>
      <c r="C12" s="28" t="n">
        <v>0</v>
      </c>
      <c r="D12" s="28" t="n">
        <v>0</v>
      </c>
    </row>
    <row r="13" customFormat="false" ht="15" hidden="false" customHeight="false" outlineLevel="0" collapsed="false">
      <c r="B13" s="5" t="s">
        <v>64</v>
      </c>
      <c r="C13" s="28" t="n">
        <v>0</v>
      </c>
      <c r="D13" s="28" t="n">
        <v>0</v>
      </c>
    </row>
    <row r="14" customFormat="false" ht="62.25" hidden="false" customHeight="false" outlineLevel="0" collapsed="false">
      <c r="B14" s="5" t="s">
        <v>66</v>
      </c>
      <c r="C14" s="28" t="n">
        <f aca="false">C15+C16+C17+C18</f>
        <v>426.3</v>
      </c>
      <c r="D14" s="28" t="n">
        <f aca="false">D15+D16+D17+D18</f>
        <v>282.6</v>
      </c>
    </row>
    <row r="15" customFormat="false" ht="15" hidden="false" customHeight="false" outlineLevel="0" collapsed="false">
      <c r="B15" s="5" t="s">
        <v>52</v>
      </c>
      <c r="C15" s="28" t="n">
        <v>0</v>
      </c>
      <c r="D15" s="28" t="n">
        <v>0</v>
      </c>
    </row>
    <row r="16" customFormat="false" ht="15" hidden="false" customHeight="false" outlineLevel="0" collapsed="false">
      <c r="B16" s="5" t="s">
        <v>53</v>
      </c>
      <c r="C16" s="28" t="n">
        <v>426.3</v>
      </c>
      <c r="D16" s="28" t="n">
        <v>282.6</v>
      </c>
    </row>
    <row r="17" customFormat="false" ht="15" hidden="false" customHeight="false" outlineLevel="0" collapsed="false">
      <c r="B17" s="5" t="s">
        <v>63</v>
      </c>
      <c r="C17" s="28" t="n">
        <v>0</v>
      </c>
      <c r="D17" s="28" t="n">
        <v>0</v>
      </c>
    </row>
    <row r="18" customFormat="false" ht="15" hidden="false" customHeight="false" outlineLevel="0" collapsed="false">
      <c r="B18" s="5" t="s">
        <v>64</v>
      </c>
      <c r="C18" s="28" t="n">
        <v>0</v>
      </c>
      <c r="D18" s="28" t="n">
        <v>0</v>
      </c>
    </row>
    <row r="19" customFormat="false" ht="46.5" hidden="false" customHeight="false" outlineLevel="0" collapsed="false">
      <c r="B19" s="29" t="s">
        <v>67</v>
      </c>
      <c r="C19" s="28" t="n">
        <f aca="false">C20+C21+C22+C23</f>
        <v>64.5</v>
      </c>
      <c r="D19" s="28" t="n">
        <f aca="false">D20+D21+D22+D23</f>
        <v>30</v>
      </c>
    </row>
    <row r="20" customFormat="false" ht="15" hidden="false" customHeight="false" outlineLevel="0" collapsed="false">
      <c r="B20" s="5" t="s">
        <v>52</v>
      </c>
      <c r="C20" s="28" t="n">
        <v>0</v>
      </c>
      <c r="D20" s="28" t="n">
        <v>0</v>
      </c>
    </row>
    <row r="21" customFormat="false" ht="15" hidden="false" customHeight="false" outlineLevel="0" collapsed="false">
      <c r="B21" s="5" t="s">
        <v>53</v>
      </c>
      <c r="C21" s="28" t="n">
        <v>64.5</v>
      </c>
      <c r="D21" s="28" t="n">
        <v>30</v>
      </c>
    </row>
    <row r="22" customFormat="false" ht="15" hidden="false" customHeight="false" outlineLevel="0" collapsed="false">
      <c r="B22" s="5" t="s">
        <v>63</v>
      </c>
      <c r="C22" s="28" t="n">
        <v>0</v>
      </c>
      <c r="D22" s="28" t="n">
        <v>0</v>
      </c>
    </row>
    <row r="23" customFormat="false" ht="15" hidden="false" customHeight="false" outlineLevel="0" collapsed="false">
      <c r="B23" s="5" t="s">
        <v>64</v>
      </c>
      <c r="C23" s="28" t="n">
        <v>0</v>
      </c>
      <c r="D23" s="28" t="n">
        <v>0</v>
      </c>
    </row>
    <row r="24" customFormat="false" ht="78" hidden="false" customHeight="false" outlineLevel="0" collapsed="false">
      <c r="B24" s="5" t="s">
        <v>68</v>
      </c>
      <c r="C24" s="28" t="n">
        <f aca="false">C25+C26+C27+C28</f>
        <v>97.1</v>
      </c>
      <c r="D24" s="28" t="n">
        <f aca="false">D25+D26+D27+D28</f>
        <v>61</v>
      </c>
    </row>
    <row r="25" customFormat="false" ht="15" hidden="false" customHeight="false" outlineLevel="0" collapsed="false">
      <c r="B25" s="5" t="s">
        <v>52</v>
      </c>
      <c r="C25" s="28" t="n">
        <v>0</v>
      </c>
      <c r="D25" s="28" t="n">
        <v>0</v>
      </c>
    </row>
    <row r="26" customFormat="false" ht="15" hidden="false" customHeight="false" outlineLevel="0" collapsed="false">
      <c r="B26" s="5" t="s">
        <v>53</v>
      </c>
      <c r="C26" s="28" t="n">
        <v>0</v>
      </c>
      <c r="D26" s="28" t="n">
        <v>0</v>
      </c>
    </row>
    <row r="27" customFormat="false" ht="15" hidden="false" customHeight="false" outlineLevel="0" collapsed="false">
      <c r="B27" s="5" t="s">
        <v>63</v>
      </c>
      <c r="C27" s="28" t="n">
        <v>97.1</v>
      </c>
      <c r="D27" s="28" t="n">
        <v>61</v>
      </c>
    </row>
    <row r="28" customFormat="false" ht="15" hidden="false" customHeight="false" outlineLevel="0" collapsed="false">
      <c r="B28" s="5" t="s">
        <v>64</v>
      </c>
      <c r="C28" s="28" t="n">
        <v>0</v>
      </c>
      <c r="D28" s="28" t="n">
        <v>0</v>
      </c>
    </row>
    <row r="29" customFormat="false" ht="78" hidden="false" customHeight="false" outlineLevel="0" collapsed="false">
      <c r="B29" s="5" t="s">
        <v>69</v>
      </c>
      <c r="C29" s="28" t="n">
        <f aca="false">C30+C31+C32+C33</f>
        <v>12</v>
      </c>
      <c r="D29" s="28" t="n">
        <f aca="false">D30+D31+D32+D33</f>
        <v>0</v>
      </c>
    </row>
    <row r="30" customFormat="false" ht="15" hidden="false" customHeight="false" outlineLevel="0" collapsed="false">
      <c r="B30" s="5" t="s">
        <v>52</v>
      </c>
      <c r="C30" s="28" t="n">
        <v>0</v>
      </c>
      <c r="D30" s="28" t="n">
        <v>0</v>
      </c>
    </row>
    <row r="31" customFormat="false" ht="15" hidden="false" customHeight="false" outlineLevel="0" collapsed="false">
      <c r="B31" s="5" t="s">
        <v>53</v>
      </c>
      <c r="C31" s="28" t="n">
        <v>12</v>
      </c>
      <c r="D31" s="28" t="n">
        <v>0</v>
      </c>
    </row>
    <row r="32" customFormat="false" ht="15" hidden="false" customHeight="false" outlineLevel="0" collapsed="false">
      <c r="B32" s="5" t="s">
        <v>63</v>
      </c>
      <c r="C32" s="28" t="n">
        <v>0</v>
      </c>
      <c r="D32" s="28" t="n">
        <v>0</v>
      </c>
    </row>
    <row r="33" customFormat="false" ht="15" hidden="false" customHeight="false" outlineLevel="0" collapsed="false">
      <c r="B33" s="5" t="s">
        <v>64</v>
      </c>
      <c r="C33" s="28" t="n">
        <v>0</v>
      </c>
      <c r="D33" s="28" t="n">
        <v>0</v>
      </c>
    </row>
    <row r="34" customFormat="false" ht="62.25" hidden="false" customHeight="false" outlineLevel="0" collapsed="false">
      <c r="B34" s="5" t="s">
        <v>70</v>
      </c>
      <c r="C34" s="28" t="n">
        <f aca="false">C35+C36+C37+C38</f>
        <v>5803.9</v>
      </c>
      <c r="D34" s="28" t="n">
        <f aca="false">D35+D36+D37+D38</f>
        <v>2378.6</v>
      </c>
    </row>
    <row r="35" customFormat="false" ht="15" hidden="false" customHeight="false" outlineLevel="0" collapsed="false">
      <c r="B35" s="5" t="s">
        <v>52</v>
      </c>
      <c r="C35" s="28" t="n">
        <v>0</v>
      </c>
      <c r="D35" s="28" t="n">
        <v>0</v>
      </c>
    </row>
    <row r="36" customFormat="false" ht="15" hidden="false" customHeight="false" outlineLevel="0" collapsed="false">
      <c r="B36" s="5" t="s">
        <v>53</v>
      </c>
      <c r="C36" s="28" t="n">
        <v>0</v>
      </c>
      <c r="D36" s="28" t="n">
        <v>0</v>
      </c>
    </row>
    <row r="37" customFormat="false" ht="15" hidden="false" customHeight="false" outlineLevel="0" collapsed="false">
      <c r="B37" s="5" t="s">
        <v>63</v>
      </c>
      <c r="C37" s="28" t="n">
        <v>5803.9</v>
      </c>
      <c r="D37" s="28" t="n">
        <v>2378.6</v>
      </c>
    </row>
    <row r="38" customFormat="false" ht="15" hidden="false" customHeight="false" outlineLevel="0" collapsed="false">
      <c r="B38" s="5" t="s">
        <v>64</v>
      </c>
      <c r="C38" s="28" t="n">
        <v>0</v>
      </c>
      <c r="D38" s="28" t="n">
        <v>0</v>
      </c>
    </row>
    <row r="39" customFormat="false" ht="78" hidden="false" customHeight="false" outlineLevel="0" collapsed="false">
      <c r="B39" s="5" t="s">
        <v>71</v>
      </c>
      <c r="C39" s="28" t="n">
        <f aca="false">C40+C41+C42+C43</f>
        <v>14104.9</v>
      </c>
      <c r="D39" s="28" t="n">
        <f aca="false">D40+D41+D42+D43</f>
        <v>7107.5</v>
      </c>
    </row>
    <row r="40" customFormat="false" ht="15" hidden="false" customHeight="false" outlineLevel="0" collapsed="false">
      <c r="B40" s="5" t="s">
        <v>52</v>
      </c>
      <c r="C40" s="28" t="n">
        <v>14104.9</v>
      </c>
      <c r="D40" s="28" t="n">
        <v>7107.5</v>
      </c>
    </row>
    <row r="41" customFormat="false" ht="15" hidden="false" customHeight="false" outlineLevel="0" collapsed="false">
      <c r="B41" s="5" t="s">
        <v>53</v>
      </c>
      <c r="C41" s="28" t="n">
        <v>0</v>
      </c>
      <c r="D41" s="28" t="n">
        <v>0</v>
      </c>
    </row>
    <row r="42" customFormat="false" ht="15" hidden="false" customHeight="false" outlineLevel="0" collapsed="false">
      <c r="B42" s="5" t="s">
        <v>63</v>
      </c>
      <c r="C42" s="28" t="n">
        <v>0</v>
      </c>
      <c r="D42" s="28" t="n">
        <v>0</v>
      </c>
    </row>
    <row r="43" customFormat="false" ht="15" hidden="false" customHeight="false" outlineLevel="0" collapsed="false">
      <c r="B43" s="5" t="s">
        <v>64</v>
      </c>
      <c r="C43" s="28" t="n">
        <v>0</v>
      </c>
      <c r="D43" s="28" t="n">
        <v>0</v>
      </c>
    </row>
    <row r="44" customFormat="false" ht="30.75" hidden="false" customHeight="false" outlineLevel="0" collapsed="false">
      <c r="B44" s="5" t="s">
        <v>72</v>
      </c>
      <c r="C44" s="28" t="n">
        <f aca="false">C45+C46+C47+C48</f>
        <v>6000</v>
      </c>
      <c r="D44" s="28" t="n">
        <f aca="false">D45+D46+D47+D48</f>
        <v>1785</v>
      </c>
    </row>
    <row r="45" customFormat="false" ht="15" hidden="false" customHeight="false" outlineLevel="0" collapsed="false">
      <c r="B45" s="5" t="s">
        <v>52</v>
      </c>
      <c r="C45" s="28" t="n">
        <v>6000</v>
      </c>
      <c r="D45" s="28" t="n">
        <v>1785</v>
      </c>
    </row>
    <row r="46" customFormat="false" ht="15" hidden="false" customHeight="false" outlineLevel="0" collapsed="false">
      <c r="B46" s="5" t="s">
        <v>53</v>
      </c>
      <c r="C46" s="28" t="n">
        <v>0</v>
      </c>
      <c r="D46" s="28" t="n">
        <v>0</v>
      </c>
    </row>
    <row r="47" customFormat="false" ht="15" hidden="false" customHeight="false" outlineLevel="0" collapsed="false">
      <c r="B47" s="5" t="s">
        <v>63</v>
      </c>
      <c r="C47" s="28" t="n">
        <v>0</v>
      </c>
      <c r="D47" s="28" t="n">
        <v>0</v>
      </c>
    </row>
    <row r="48" customFormat="false" ht="15" hidden="false" customHeight="false" outlineLevel="0" collapsed="false">
      <c r="B48" s="5" t="s">
        <v>64</v>
      </c>
      <c r="C48" s="28" t="n">
        <v>0</v>
      </c>
      <c r="D48" s="28" t="n">
        <v>0</v>
      </c>
    </row>
    <row r="49" customFormat="false" ht="30.75" hidden="false" customHeight="false" outlineLevel="0" collapsed="false">
      <c r="B49" s="5" t="s">
        <v>73</v>
      </c>
      <c r="C49" s="28" t="n">
        <f aca="false">C50+C51+C52+C53</f>
        <v>13816.7</v>
      </c>
      <c r="D49" s="28" t="n">
        <f aca="false">D50+D51+D52+D53</f>
        <v>7257.4</v>
      </c>
    </row>
    <row r="50" customFormat="false" ht="15" hidden="false" customHeight="false" outlineLevel="0" collapsed="false">
      <c r="B50" s="5" t="s">
        <v>52</v>
      </c>
      <c r="C50" s="28" t="n">
        <v>13816.7</v>
      </c>
      <c r="D50" s="28" t="n">
        <v>7257.4</v>
      </c>
    </row>
    <row r="51" customFormat="false" ht="15" hidden="false" customHeight="false" outlineLevel="0" collapsed="false">
      <c r="B51" s="5" t="s">
        <v>53</v>
      </c>
      <c r="C51" s="28" t="n">
        <v>0</v>
      </c>
      <c r="D51" s="28" t="n">
        <v>0</v>
      </c>
    </row>
    <row r="52" customFormat="false" ht="15" hidden="false" customHeight="false" outlineLevel="0" collapsed="false">
      <c r="B52" s="5" t="s">
        <v>63</v>
      </c>
      <c r="C52" s="28" t="n">
        <v>0</v>
      </c>
      <c r="D52" s="28" t="n">
        <v>0</v>
      </c>
    </row>
    <row r="53" customFormat="false" ht="15" hidden="false" customHeight="false" outlineLevel="0" collapsed="false">
      <c r="B53" s="5" t="s">
        <v>64</v>
      </c>
      <c r="C53" s="28" t="n">
        <v>0</v>
      </c>
      <c r="D53" s="28" t="n">
        <v>0</v>
      </c>
    </row>
    <row r="54" customFormat="false" ht="15" hidden="false" customHeight="false" outlineLevel="0" collapsed="false">
      <c r="B54" s="30"/>
      <c r="C54" s="30"/>
      <c r="D54" s="30"/>
    </row>
    <row r="55" customFormat="false" ht="46.5" hidden="false" customHeight="false" outlineLevel="0" collapsed="false">
      <c r="B55" s="31" t="s">
        <v>26</v>
      </c>
      <c r="C55" s="32"/>
      <c r="D55" s="26" t="s">
        <v>27</v>
      </c>
    </row>
  </sheetData>
  <autoFilter ref="B2:D53">
    <filterColumn colId="0" hiddenButton="1"/>
  </autoFilter>
  <mergeCells count="3">
    <mergeCell ref="B1:D1"/>
    <mergeCell ref="B2:B3"/>
    <mergeCell ref="C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D2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H9" activeCellId="0" sqref="H9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44.44"/>
    <col collapsed="false" customWidth="true" hidden="false" outlineLevel="0" max="4" min="3" style="0" width="19"/>
  </cols>
  <sheetData>
    <row r="1" customFormat="false" ht="45" hidden="false" customHeight="true" outlineLevel="0" collapsed="false">
      <c r="B1" s="27" t="s">
        <v>74</v>
      </c>
      <c r="C1" s="27"/>
      <c r="D1" s="27"/>
    </row>
    <row r="2" customFormat="false" ht="48.75" hidden="false" customHeight="true" outlineLevel="0" collapsed="false">
      <c r="B2" s="10" t="s">
        <v>60</v>
      </c>
      <c r="C2" s="10" t="s">
        <v>61</v>
      </c>
      <c r="D2" s="10"/>
    </row>
    <row r="3" customFormat="false" ht="30.75" hidden="false" customHeight="false" outlineLevel="0" collapsed="false">
      <c r="B3" s="10"/>
      <c r="C3" s="6" t="s">
        <v>49</v>
      </c>
      <c r="D3" s="6" t="s">
        <v>50</v>
      </c>
    </row>
    <row r="4" customFormat="false" ht="62.25" hidden="false" customHeight="false" outlineLevel="0" collapsed="false">
      <c r="B4" s="18" t="s">
        <v>75</v>
      </c>
      <c r="C4" s="33" t="n">
        <f aca="false">C5+C6+C7+C8</f>
        <v>600</v>
      </c>
      <c r="D4" s="33" t="n">
        <f aca="false">D5+D6+D7+D8</f>
        <v>10.2</v>
      </c>
    </row>
    <row r="5" customFormat="false" ht="15" hidden="false" customHeight="false" outlineLevel="0" collapsed="false">
      <c r="B5" s="20" t="s">
        <v>52</v>
      </c>
      <c r="C5" s="20" t="n">
        <f aca="false">C10+C15</f>
        <v>600</v>
      </c>
      <c r="D5" s="20" t="n">
        <f aca="false">D10+D15</f>
        <v>10.2</v>
      </c>
    </row>
    <row r="6" customFormat="false" ht="15" hidden="false" customHeight="false" outlineLevel="0" collapsed="false">
      <c r="B6" s="20" t="s">
        <v>53</v>
      </c>
      <c r="C6" s="20" t="n">
        <f aca="false">C11+C16</f>
        <v>0</v>
      </c>
      <c r="D6" s="20" t="n">
        <f aca="false">D11+D16</f>
        <v>0</v>
      </c>
    </row>
    <row r="7" customFormat="false" ht="15" hidden="false" customHeight="false" outlineLevel="0" collapsed="false">
      <c r="B7" s="20" t="s">
        <v>54</v>
      </c>
      <c r="C7" s="20" t="n">
        <f aca="false">C12+C17</f>
        <v>0</v>
      </c>
      <c r="D7" s="20" t="n">
        <f aca="false">D12+D17</f>
        <v>0</v>
      </c>
    </row>
    <row r="8" customFormat="false" ht="15" hidden="false" customHeight="false" outlineLevel="0" collapsed="false">
      <c r="B8" s="20" t="s">
        <v>55</v>
      </c>
      <c r="C8" s="20" t="n">
        <f aca="false">C13+C18</f>
        <v>0</v>
      </c>
      <c r="D8" s="20" t="n">
        <f aca="false">D13+D18</f>
        <v>0</v>
      </c>
    </row>
    <row r="9" customFormat="false" ht="62.25" hidden="false" customHeight="false" outlineLevel="0" collapsed="false">
      <c r="B9" s="18" t="s">
        <v>76</v>
      </c>
      <c r="C9" s="33" t="n">
        <f aca="false">C10+C11+C12+C13</f>
        <v>290</v>
      </c>
      <c r="D9" s="33" t="n">
        <f aca="false">D10+D11+D12+D13</f>
        <v>10.2</v>
      </c>
    </row>
    <row r="10" customFormat="false" ht="15" hidden="false" customHeight="false" outlineLevel="0" collapsed="false">
      <c r="B10" s="20" t="s">
        <v>52</v>
      </c>
      <c r="C10" s="20" t="n">
        <v>290</v>
      </c>
      <c r="D10" s="20" t="n">
        <v>10.2</v>
      </c>
    </row>
    <row r="11" customFormat="false" ht="15" hidden="false" customHeight="false" outlineLevel="0" collapsed="false">
      <c r="B11" s="20" t="s">
        <v>53</v>
      </c>
      <c r="C11" s="20" t="n">
        <v>0</v>
      </c>
      <c r="D11" s="20" t="n">
        <v>0</v>
      </c>
    </row>
    <row r="12" customFormat="false" ht="15" hidden="false" customHeight="false" outlineLevel="0" collapsed="false">
      <c r="B12" s="20" t="s">
        <v>54</v>
      </c>
      <c r="C12" s="20" t="n">
        <v>0</v>
      </c>
      <c r="D12" s="20" t="n">
        <v>0</v>
      </c>
    </row>
    <row r="13" customFormat="false" ht="15" hidden="false" customHeight="false" outlineLevel="0" collapsed="false">
      <c r="B13" s="20" t="s">
        <v>55</v>
      </c>
      <c r="C13" s="20" t="n">
        <v>0</v>
      </c>
      <c r="D13" s="20" t="n">
        <v>0</v>
      </c>
    </row>
    <row r="14" customFormat="false" ht="62.25" hidden="false" customHeight="false" outlineLevel="0" collapsed="false">
      <c r="B14" s="18" t="s">
        <v>77</v>
      </c>
      <c r="C14" s="33" t="n">
        <f aca="false">C15+C16+C17+C18</f>
        <v>310</v>
      </c>
      <c r="D14" s="33" t="n">
        <f aca="false">D15+D16+D17+D18</f>
        <v>0</v>
      </c>
    </row>
    <row r="15" customFormat="false" ht="15" hidden="false" customHeight="false" outlineLevel="0" collapsed="false">
      <c r="B15" s="20" t="s">
        <v>52</v>
      </c>
      <c r="C15" s="20" t="n">
        <v>310</v>
      </c>
      <c r="D15" s="20" t="n">
        <v>0</v>
      </c>
    </row>
    <row r="16" customFormat="false" ht="15" hidden="false" customHeight="false" outlineLevel="0" collapsed="false">
      <c r="B16" s="20" t="s">
        <v>53</v>
      </c>
      <c r="C16" s="20" t="n">
        <v>0</v>
      </c>
      <c r="D16" s="20" t="n">
        <v>0</v>
      </c>
    </row>
    <row r="17" customFormat="false" ht="15" hidden="false" customHeight="false" outlineLevel="0" collapsed="false">
      <c r="B17" s="20" t="s">
        <v>54</v>
      </c>
      <c r="C17" s="20" t="n">
        <v>0</v>
      </c>
      <c r="D17" s="20" t="n">
        <v>0</v>
      </c>
    </row>
    <row r="18" customFormat="false" ht="15" hidden="false" customHeight="false" outlineLevel="0" collapsed="false">
      <c r="B18" s="20" t="s">
        <v>55</v>
      </c>
      <c r="C18" s="20" t="n">
        <v>0</v>
      </c>
      <c r="D18" s="20" t="n">
        <v>0</v>
      </c>
    </row>
    <row r="20" customFormat="false" ht="46.5" hidden="false" customHeight="false" outlineLevel="0" collapsed="false">
      <c r="B20" s="31" t="s">
        <v>26</v>
      </c>
      <c r="C20" s="32"/>
      <c r="D20" s="26" t="s">
        <v>27</v>
      </c>
    </row>
  </sheetData>
  <mergeCells count="3">
    <mergeCell ref="B1:D1"/>
    <mergeCell ref="B2:B3"/>
    <mergeCell ref="C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2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K14" activeCellId="0" sqref="K14"/>
    </sheetView>
  </sheetViews>
  <sheetFormatPr defaultColWidth="8.515625" defaultRowHeight="14.25" zeroHeight="false" outlineLevelRow="0" outlineLevelCol="0"/>
  <cols>
    <col collapsed="false" customWidth="true" hidden="false" outlineLevel="0" max="2" min="2" style="0" width="44.44"/>
    <col collapsed="false" customWidth="true" hidden="false" outlineLevel="0" max="4" min="3" style="0" width="19"/>
  </cols>
  <sheetData>
    <row r="1" customFormat="false" ht="43.5" hidden="false" customHeight="true" outlineLevel="0" collapsed="false">
      <c r="B1" s="27" t="s">
        <v>78</v>
      </c>
      <c r="C1" s="27"/>
      <c r="D1" s="27"/>
    </row>
    <row r="2" customFormat="false" ht="34.5" hidden="false" customHeight="true" outlineLevel="0" collapsed="false">
      <c r="B2" s="10" t="s">
        <v>60</v>
      </c>
      <c r="C2" s="10" t="s">
        <v>61</v>
      </c>
      <c r="D2" s="10"/>
    </row>
    <row r="3" customFormat="false" ht="30.75" hidden="false" customHeight="false" outlineLevel="0" collapsed="false">
      <c r="B3" s="10"/>
      <c r="C3" s="6" t="s">
        <v>49</v>
      </c>
      <c r="D3" s="6" t="s">
        <v>50</v>
      </c>
    </row>
    <row r="4" customFormat="false" ht="46.5" hidden="false" customHeight="false" outlineLevel="0" collapsed="false">
      <c r="B4" s="18" t="s">
        <v>79</v>
      </c>
      <c r="C4" s="33" t="n">
        <f aca="false">C5+C6+C7+C8</f>
        <v>24800</v>
      </c>
      <c r="D4" s="33" t="n">
        <f aca="false">D5+D6+D7+D8</f>
        <v>16292.7</v>
      </c>
    </row>
    <row r="5" customFormat="false" ht="15" hidden="false" customHeight="false" outlineLevel="0" collapsed="false">
      <c r="B5" s="20" t="s">
        <v>52</v>
      </c>
      <c r="C5" s="20" t="n">
        <f aca="false">C10+C15</f>
        <v>24800</v>
      </c>
      <c r="D5" s="20" t="n">
        <f aca="false">D10+D15</f>
        <v>16292.7</v>
      </c>
    </row>
    <row r="6" customFormat="false" ht="15" hidden="false" customHeight="false" outlineLevel="0" collapsed="false">
      <c r="B6" s="20" t="s">
        <v>53</v>
      </c>
      <c r="C6" s="20" t="n">
        <f aca="false">C11+C16</f>
        <v>0</v>
      </c>
      <c r="D6" s="20" t="n">
        <f aca="false">D11+D16</f>
        <v>0</v>
      </c>
    </row>
    <row r="7" customFormat="false" ht="15" hidden="false" customHeight="false" outlineLevel="0" collapsed="false">
      <c r="B7" s="20" t="s">
        <v>54</v>
      </c>
      <c r="C7" s="20" t="n">
        <f aca="false">C12+C17</f>
        <v>0</v>
      </c>
      <c r="D7" s="20" t="n">
        <f aca="false">D12+D17</f>
        <v>0</v>
      </c>
    </row>
    <row r="8" customFormat="false" ht="15" hidden="false" customHeight="false" outlineLevel="0" collapsed="false">
      <c r="B8" s="20" t="s">
        <v>55</v>
      </c>
      <c r="C8" s="20" t="n">
        <f aca="false">C13+C18</f>
        <v>0</v>
      </c>
      <c r="D8" s="20" t="n">
        <f aca="false">D13+D18</f>
        <v>0</v>
      </c>
    </row>
    <row r="9" customFormat="false" ht="140.25" hidden="false" customHeight="false" outlineLevel="0" collapsed="false">
      <c r="B9" s="18" t="s">
        <v>80</v>
      </c>
      <c r="C9" s="33" t="n">
        <f aca="false">C10+C11+C12+C13</f>
        <v>1000</v>
      </c>
      <c r="D9" s="33" t="n">
        <f aca="false">D10+D11+D12+D13</f>
        <v>0</v>
      </c>
    </row>
    <row r="10" customFormat="false" ht="15" hidden="false" customHeight="false" outlineLevel="0" collapsed="false">
      <c r="B10" s="20" t="s">
        <v>52</v>
      </c>
      <c r="C10" s="20" t="n">
        <v>1000</v>
      </c>
      <c r="D10" s="20" t="n">
        <v>0</v>
      </c>
    </row>
    <row r="11" customFormat="false" ht="15" hidden="false" customHeight="false" outlineLevel="0" collapsed="false">
      <c r="B11" s="20" t="s">
        <v>53</v>
      </c>
      <c r="C11" s="20" t="n">
        <v>0</v>
      </c>
      <c r="D11" s="20" t="n">
        <v>0</v>
      </c>
    </row>
    <row r="12" customFormat="false" ht="15" hidden="false" customHeight="false" outlineLevel="0" collapsed="false">
      <c r="B12" s="20" t="s">
        <v>54</v>
      </c>
      <c r="C12" s="20" t="n">
        <v>0</v>
      </c>
      <c r="D12" s="20" t="n">
        <v>0</v>
      </c>
    </row>
    <row r="13" customFormat="false" ht="15" hidden="false" customHeight="false" outlineLevel="0" collapsed="false">
      <c r="B13" s="20" t="s">
        <v>55</v>
      </c>
      <c r="C13" s="20" t="n">
        <v>0</v>
      </c>
      <c r="D13" s="20" t="n">
        <v>0</v>
      </c>
    </row>
    <row r="14" customFormat="false" ht="234" hidden="false" customHeight="false" outlineLevel="0" collapsed="false">
      <c r="B14" s="18" t="s">
        <v>81</v>
      </c>
      <c r="C14" s="33" t="n">
        <f aca="false">C15+C16+C17+C18</f>
        <v>23800</v>
      </c>
      <c r="D14" s="33" t="n">
        <f aca="false">D15+D16+D17+D18</f>
        <v>16292.7</v>
      </c>
    </row>
    <row r="15" customFormat="false" ht="15" hidden="false" customHeight="false" outlineLevel="0" collapsed="false">
      <c r="B15" s="20" t="s">
        <v>52</v>
      </c>
      <c r="C15" s="20" t="n">
        <v>23800</v>
      </c>
      <c r="D15" s="20" t="n">
        <v>16292.7</v>
      </c>
    </row>
    <row r="16" customFormat="false" ht="15" hidden="false" customHeight="false" outlineLevel="0" collapsed="false">
      <c r="B16" s="20" t="s">
        <v>53</v>
      </c>
      <c r="C16" s="20" t="n">
        <v>0</v>
      </c>
      <c r="D16" s="20" t="n">
        <v>0</v>
      </c>
    </row>
    <row r="17" customFormat="false" ht="15" hidden="false" customHeight="false" outlineLevel="0" collapsed="false">
      <c r="B17" s="20" t="s">
        <v>54</v>
      </c>
      <c r="C17" s="20" t="n">
        <v>0</v>
      </c>
      <c r="D17" s="20" t="n">
        <v>0</v>
      </c>
    </row>
    <row r="18" customFormat="false" ht="15" hidden="false" customHeight="false" outlineLevel="0" collapsed="false">
      <c r="B18" s="20" t="s">
        <v>55</v>
      </c>
      <c r="C18" s="20" t="n">
        <v>0</v>
      </c>
      <c r="D18" s="20" t="n">
        <v>0</v>
      </c>
      <c r="E18" s="0" t="s">
        <v>33</v>
      </c>
    </row>
    <row r="20" customFormat="false" ht="46.5" hidden="false" customHeight="false" outlineLevel="0" collapsed="false">
      <c r="B20" s="31" t="s">
        <v>26</v>
      </c>
      <c r="C20" s="32"/>
      <c r="D20" s="26" t="s">
        <v>27</v>
      </c>
    </row>
  </sheetData>
  <mergeCells count="3">
    <mergeCell ref="B1:D1"/>
    <mergeCell ref="B2:B3"/>
    <mergeCell ref="C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2026-08-12T09:32:51Z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